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nvera Dingo\Documents\MEGAsync\Pranvera\E DREJTA PER INFORMIM\2021\Regjistri i Parashikimeve te Prokurimeve Publike\"/>
    </mc:Choice>
  </mc:AlternateContent>
  <bookViews>
    <workbookView xWindow="0" yWindow="0" windowWidth="25200" windowHeight="11775" activeTab="1"/>
  </bookViews>
  <sheets>
    <sheet name="2021" sheetId="1" r:id="rId1"/>
    <sheet name="23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C6" i="2"/>
  <c r="D14" i="1" l="1"/>
  <c r="C10" i="1"/>
  <c r="D24" i="1"/>
  <c r="C23" i="1"/>
  <c r="D25" i="1"/>
  <c r="D12" i="1" l="1"/>
  <c r="C5" i="1"/>
  <c r="D9" i="1"/>
  <c r="D8" i="2" l="1"/>
  <c r="D7" i="2"/>
  <c r="C9" i="2"/>
  <c r="D9" i="2" l="1"/>
  <c r="C21" i="1"/>
  <c r="C18" i="1"/>
  <c r="D20" i="1"/>
  <c r="D22" i="1"/>
  <c r="D21" i="1" s="1"/>
  <c r="D26" i="1" l="1"/>
  <c r="D23" i="1" s="1"/>
  <c r="D19" i="1"/>
  <c r="D18" i="1" s="1"/>
  <c r="C15" i="1"/>
  <c r="C27" i="1" s="1"/>
  <c r="D17" i="1"/>
  <c r="D16" i="1"/>
  <c r="D13" i="1"/>
  <c r="D11" i="1"/>
  <c r="D10" i="1" s="1"/>
  <c r="D8" i="1"/>
  <c r="D7" i="1"/>
  <c r="D6" i="1"/>
  <c r="D5" i="1" l="1"/>
  <c r="D15" i="1"/>
  <c r="D27" i="1" l="1"/>
</calcChain>
</file>

<file path=xl/sharedStrings.xml><?xml version="1.0" encoding="utf-8"?>
<sst xmlns="http://schemas.openxmlformats.org/spreadsheetml/2006/main" count="115" uniqueCount="49">
  <si>
    <t xml:space="preserve">                                           Autoriteti  Kontraktor: AGJENCIA  E SIGURIMIT TE CILESISE NE ARSIMIN E LARTE</t>
  </si>
  <si>
    <t xml:space="preserve">në mijë lekë </t>
  </si>
  <si>
    <t>Objekti I Prokurimit</t>
  </si>
  <si>
    <t>Fondi limit (Pa TVSH)</t>
  </si>
  <si>
    <t>Fondi limit (Me TVSH)</t>
  </si>
  <si>
    <t>Burimi I financimit</t>
  </si>
  <si>
    <t>Lloji  I procedurës</t>
  </si>
  <si>
    <t>Koha e planifikuar për zhvillimin e procedurës</t>
  </si>
  <si>
    <t>Materiale zyre dhe të përgjithshme</t>
  </si>
  <si>
    <t>Kancelari</t>
  </si>
  <si>
    <t>Blerje e vogel</t>
  </si>
  <si>
    <t>Materiale pastrimi, ngrohje, ndricim</t>
  </si>
  <si>
    <t>Materiale për funksionimin e pajisjeve të zyrës</t>
  </si>
  <si>
    <t>Shërbime nga të tretë</t>
  </si>
  <si>
    <t>Shërbime e e-mail,interneti</t>
  </si>
  <si>
    <t>Kontrate/Blerje vogel</t>
  </si>
  <si>
    <t>Shpenzime të printimit, publikimi, botime</t>
  </si>
  <si>
    <t>Shpenzime për mirëmbajtje të zakonshme</t>
  </si>
  <si>
    <t>Shpenzime për mirëmbajtjen e objekteve ndërtimore</t>
  </si>
  <si>
    <t>Shpenzime për mirëmbajtjen e pajisjeve të zyrave</t>
  </si>
  <si>
    <t>Totali</t>
  </si>
  <si>
    <t>Detajimi 602 Prokurime / Te Ardhurat e ASCAL</t>
  </si>
  <si>
    <t>Te ardhura</t>
  </si>
  <si>
    <t>Shpenzime udhëtimi</t>
  </si>
  <si>
    <t>Shpenzim udhëtim i brendshem</t>
  </si>
  <si>
    <t xml:space="preserve">Shpenzim udhëtim i jashtëm </t>
  </si>
  <si>
    <t>Shpenzime për qeramarrje</t>
  </si>
  <si>
    <t>Shpenzime për qeramarrje ambjentesh</t>
  </si>
  <si>
    <t xml:space="preserve">                             </t>
  </si>
  <si>
    <t xml:space="preserve">Njesia e Prokurimit </t>
  </si>
  <si>
    <t>Drejtori</t>
  </si>
  <si>
    <t>Pranvera Dingo</t>
  </si>
  <si>
    <t>Dhjetor</t>
  </si>
  <si>
    <t>Jonida Xhaferi</t>
  </si>
  <si>
    <t>Shpenzime të tjera operative</t>
  </si>
  <si>
    <t>Blerje pajisjesh zyrash</t>
  </si>
  <si>
    <t>Blerje orendi zyre</t>
  </si>
  <si>
    <t>Blerje kompjutera</t>
  </si>
  <si>
    <t>Detajimi 231 Prokurime / Te Ardhurat e ASCAL</t>
  </si>
  <si>
    <t>Shpenzime per pjesmarrje ne konferenca</t>
  </si>
  <si>
    <t>Furnizime dhe materiale te tjera zyre dhe te pergjithshme</t>
  </si>
  <si>
    <t>Shërbime të pastrimit dhe gjelberimit</t>
  </si>
  <si>
    <t>Sherbime te tjera</t>
  </si>
  <si>
    <t xml:space="preserve">                              REGJISTRI I PARASHIKIMEVE TE PROKURIMEVE PUBLIKE PER VITIN 2020</t>
  </si>
  <si>
    <t>Shpenzime të tjera materiale e shërbime operative</t>
  </si>
  <si>
    <t>Konsulenca</t>
  </si>
  <si>
    <t xml:space="preserve">                              REGJISTRI I PARASHIKIMEVE TE PROKURIMEVE PUBLIKE PER VITIN 2021</t>
  </si>
  <si>
    <t>Elvin Gjevori</t>
  </si>
  <si>
    <t>Juna Mengri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</si>
</sst>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3" fontId="6" fillId="0" borderId="4" xfId="0" applyNumberFormat="1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7" xfId="0" applyFont="1" applyBorder="1"/>
    <xf numFmtId="3" fontId="5" fillId="0" borderId="8" xfId="0" applyNumberFormat="1" applyFont="1" applyBorder="1"/>
    <xf numFmtId="0" fontId="5" fillId="0" borderId="8" xfId="0" applyFont="1" applyBorder="1"/>
    <xf numFmtId="0" fontId="5" fillId="0" borderId="9" xfId="0" applyFont="1" applyBorder="1"/>
    <xf numFmtId="3" fontId="6" fillId="0" borderId="8" xfId="0" applyNumberFormat="1" applyFont="1" applyBorder="1"/>
    <xf numFmtId="3" fontId="0" fillId="0" borderId="0" xfId="0" applyNumberFormat="1"/>
    <xf numFmtId="0" fontId="5" fillId="0" borderId="10" xfId="0" applyFont="1" applyBorder="1"/>
    <xf numFmtId="0" fontId="5" fillId="0" borderId="11" xfId="0" applyFont="1" applyBorder="1"/>
    <xf numFmtId="3" fontId="8" fillId="2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3" fillId="2" borderId="12" xfId="0" applyFont="1" applyFill="1" applyBorder="1"/>
    <xf numFmtId="0" fontId="4" fillId="2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5" fillId="0" borderId="14" xfId="0" applyFont="1" applyBorder="1"/>
    <xf numFmtId="0" fontId="7" fillId="0" borderId="15" xfId="0" applyFont="1" applyBorder="1"/>
    <xf numFmtId="0" fontId="6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3" fontId="6" fillId="0" borderId="10" xfId="0" applyNumberFormat="1" applyFont="1" applyBorder="1"/>
    <xf numFmtId="0" fontId="7" fillId="0" borderId="16" xfId="0" applyFont="1" applyBorder="1"/>
    <xf numFmtId="3" fontId="5" fillId="0" borderId="10" xfId="0" applyNumberFormat="1" applyFont="1" applyBorder="1" applyAlignment="1">
      <alignment vertical="center"/>
    </xf>
    <xf numFmtId="0" fontId="8" fillId="2" borderId="12" xfId="0" applyFont="1" applyFill="1" applyBorder="1"/>
    <xf numFmtId="0" fontId="8" fillId="2" borderId="13" xfId="0" applyFont="1" applyFill="1" applyBorder="1"/>
    <xf numFmtId="3" fontId="8" fillId="2" borderId="2" xfId="0" applyNumberFormat="1" applyFont="1" applyFill="1" applyBorder="1"/>
    <xf numFmtId="0" fontId="11" fillId="0" borderId="16" xfId="0" applyFont="1" applyBorder="1"/>
    <xf numFmtId="0" fontId="12" fillId="0" borderId="0" xfId="0" applyFont="1"/>
    <xf numFmtId="0" fontId="5" fillId="0" borderId="17" xfId="0" applyFont="1" applyBorder="1"/>
    <xf numFmtId="3" fontId="5" fillId="0" borderId="10" xfId="0" applyNumberFormat="1" applyFont="1" applyBorder="1"/>
    <xf numFmtId="0" fontId="6" fillId="0" borderId="3" xfId="0" applyFont="1" applyBorder="1" applyAlignment="1">
      <alignment wrapText="1"/>
    </xf>
    <xf numFmtId="0" fontId="5" fillId="0" borderId="16" xfId="0" applyFont="1" applyBorder="1" applyAlignment="1">
      <alignment vertical="center"/>
    </xf>
    <xf numFmtId="3" fontId="5" fillId="0" borderId="4" xfId="0" applyNumberFormat="1" applyFont="1" applyBorder="1"/>
    <xf numFmtId="0" fontId="6" fillId="0" borderId="18" xfId="0" applyFont="1" applyBorder="1"/>
    <xf numFmtId="0" fontId="6" fillId="0" borderId="15" xfId="0" applyFont="1" applyBorder="1"/>
    <xf numFmtId="0" fontId="6" fillId="0" borderId="19" xfId="0" applyFont="1" applyBorder="1"/>
    <xf numFmtId="0" fontId="5" fillId="0" borderId="20" xfId="0" applyFont="1" applyBorder="1"/>
    <xf numFmtId="0" fontId="7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E29" sqref="E29"/>
    </sheetView>
  </sheetViews>
  <sheetFormatPr defaultRowHeight="15" x14ac:dyDescent="0.25"/>
  <cols>
    <col min="1" max="1" width="7.85546875" customWidth="1"/>
    <col min="2" max="2" width="43" customWidth="1"/>
    <col min="3" max="3" width="10.7109375" customWidth="1"/>
    <col min="4" max="4" width="12.28515625" customWidth="1"/>
    <col min="5" max="5" width="14.140625" customWidth="1"/>
    <col min="6" max="6" width="17.28515625" customWidth="1"/>
    <col min="7" max="7" width="17" customWidth="1"/>
  </cols>
  <sheetData>
    <row r="1" spans="1:7" ht="15.75" x14ac:dyDescent="0.25">
      <c r="B1" s="1" t="s">
        <v>46</v>
      </c>
      <c r="C1" s="1"/>
      <c r="D1" s="1"/>
      <c r="E1" s="1"/>
      <c r="F1" s="1"/>
      <c r="G1" s="1"/>
    </row>
    <row r="2" spans="1:7" ht="15.75" x14ac:dyDescent="0.25">
      <c r="B2" s="1" t="s">
        <v>0</v>
      </c>
      <c r="C2" s="1"/>
      <c r="D2" s="1"/>
      <c r="E2" s="1"/>
      <c r="F2" s="1"/>
      <c r="G2" s="1"/>
    </row>
    <row r="3" spans="1:7" ht="16.5" thickBot="1" x14ac:dyDescent="0.3">
      <c r="B3" s="2" t="s">
        <v>21</v>
      </c>
      <c r="C3" s="2"/>
      <c r="D3" s="2"/>
      <c r="E3" s="2"/>
      <c r="F3" s="2"/>
      <c r="G3" s="2" t="s">
        <v>1</v>
      </c>
    </row>
    <row r="4" spans="1:7" ht="39" thickBot="1" x14ac:dyDescent="0.3">
      <c r="A4" s="21"/>
      <c r="B4" s="2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</row>
    <row r="5" spans="1:7" x14ac:dyDescent="0.25">
      <c r="A5" s="44">
        <v>6020</v>
      </c>
      <c r="B5" s="42" t="s">
        <v>8</v>
      </c>
      <c r="C5" s="6">
        <f>C6+C7+C8+C9</f>
        <v>2900</v>
      </c>
      <c r="D5" s="6">
        <f>D6+D7+D8+D9</f>
        <v>3480</v>
      </c>
      <c r="E5" s="7"/>
      <c r="F5" s="7"/>
      <c r="G5" s="8"/>
    </row>
    <row r="6" spans="1:7" x14ac:dyDescent="0.25">
      <c r="A6" s="24">
        <v>6020100</v>
      </c>
      <c r="B6" s="25" t="s">
        <v>9</v>
      </c>
      <c r="C6" s="11">
        <v>800</v>
      </c>
      <c r="D6" s="11">
        <f>C6*1.2</f>
        <v>960</v>
      </c>
      <c r="E6" s="11" t="s">
        <v>22</v>
      </c>
      <c r="F6" s="12" t="s">
        <v>10</v>
      </c>
      <c r="G6" s="13" t="s">
        <v>32</v>
      </c>
    </row>
    <row r="7" spans="1:7" x14ac:dyDescent="0.25">
      <c r="A7" s="24">
        <v>6020200</v>
      </c>
      <c r="B7" s="25" t="s">
        <v>11</v>
      </c>
      <c r="C7" s="11">
        <v>500</v>
      </c>
      <c r="D7" s="11">
        <f t="shared" ref="D7:D9" si="0">C7*1.2</f>
        <v>600</v>
      </c>
      <c r="E7" s="11" t="s">
        <v>22</v>
      </c>
      <c r="F7" s="12" t="s">
        <v>10</v>
      </c>
      <c r="G7" s="13" t="s">
        <v>32</v>
      </c>
    </row>
    <row r="8" spans="1:7" x14ac:dyDescent="0.25">
      <c r="A8" s="24">
        <v>6020300</v>
      </c>
      <c r="B8" s="25" t="s">
        <v>12</v>
      </c>
      <c r="C8" s="11">
        <v>800</v>
      </c>
      <c r="D8" s="11">
        <f t="shared" si="0"/>
        <v>960</v>
      </c>
      <c r="E8" s="11" t="s">
        <v>22</v>
      </c>
      <c r="F8" s="12" t="s">
        <v>10</v>
      </c>
      <c r="G8" s="13" t="s">
        <v>32</v>
      </c>
    </row>
    <row r="9" spans="1:7" x14ac:dyDescent="0.25">
      <c r="A9" s="24">
        <v>60209</v>
      </c>
      <c r="B9" s="25" t="s">
        <v>40</v>
      </c>
      <c r="C9" s="41">
        <v>800</v>
      </c>
      <c r="D9" s="11">
        <f t="shared" si="0"/>
        <v>960</v>
      </c>
      <c r="E9" s="11" t="s">
        <v>22</v>
      </c>
      <c r="F9" s="12" t="s">
        <v>10</v>
      </c>
      <c r="G9" s="13" t="s">
        <v>32</v>
      </c>
    </row>
    <row r="10" spans="1:7" x14ac:dyDescent="0.25">
      <c r="A10" s="23">
        <v>6022</v>
      </c>
      <c r="B10" s="43" t="s">
        <v>13</v>
      </c>
      <c r="C10" s="6">
        <f>C11+C13+C12+C14</f>
        <v>1883</v>
      </c>
      <c r="D10" s="6">
        <f>D11+D13+D12+D14</f>
        <v>2259.6</v>
      </c>
      <c r="E10" s="12"/>
      <c r="F10" s="12"/>
      <c r="G10" s="13"/>
    </row>
    <row r="11" spans="1:7" x14ac:dyDescent="0.25">
      <c r="A11" s="24">
        <v>6022003</v>
      </c>
      <c r="B11" s="25" t="s">
        <v>14</v>
      </c>
      <c r="C11" s="11">
        <v>500</v>
      </c>
      <c r="D11" s="11">
        <f>C11*1.2</f>
        <v>600</v>
      </c>
      <c r="E11" s="11" t="s">
        <v>22</v>
      </c>
      <c r="F11" s="12" t="s">
        <v>15</v>
      </c>
      <c r="G11" s="13" t="s">
        <v>32</v>
      </c>
    </row>
    <row r="12" spans="1:7" x14ac:dyDescent="0.25">
      <c r="A12" s="24">
        <v>6022009</v>
      </c>
      <c r="B12" s="25" t="s">
        <v>41</v>
      </c>
      <c r="C12" s="11">
        <v>500</v>
      </c>
      <c r="D12" s="11">
        <f>C12*1.2</f>
        <v>600</v>
      </c>
      <c r="E12" s="11" t="s">
        <v>22</v>
      </c>
      <c r="F12" s="12" t="s">
        <v>10</v>
      </c>
      <c r="G12" s="13" t="s">
        <v>32</v>
      </c>
    </row>
    <row r="13" spans="1:7" x14ac:dyDescent="0.25">
      <c r="A13" s="24">
        <v>6022010</v>
      </c>
      <c r="B13" s="25" t="s">
        <v>16</v>
      </c>
      <c r="C13" s="11">
        <v>83</v>
      </c>
      <c r="D13" s="11">
        <f>C13*1.2</f>
        <v>99.6</v>
      </c>
      <c r="E13" s="11" t="s">
        <v>22</v>
      </c>
      <c r="F13" s="12" t="s">
        <v>10</v>
      </c>
      <c r="G13" s="13" t="s">
        <v>32</v>
      </c>
    </row>
    <row r="14" spans="1:7" x14ac:dyDescent="0.25">
      <c r="A14" s="24">
        <v>6022099</v>
      </c>
      <c r="B14" s="25" t="s">
        <v>42</v>
      </c>
      <c r="C14" s="11">
        <v>800</v>
      </c>
      <c r="D14" s="11">
        <f>C14*1.2</f>
        <v>960</v>
      </c>
      <c r="E14" s="11" t="s">
        <v>22</v>
      </c>
      <c r="F14" s="12" t="s">
        <v>10</v>
      </c>
      <c r="G14" s="13" t="s">
        <v>32</v>
      </c>
    </row>
    <row r="15" spans="1:7" x14ac:dyDescent="0.25">
      <c r="A15" s="23">
        <v>6024</v>
      </c>
      <c r="B15" s="26" t="s">
        <v>23</v>
      </c>
      <c r="C15" s="14">
        <f>C16+C17</f>
        <v>10800</v>
      </c>
      <c r="D15" s="14">
        <f>D16+D17</f>
        <v>12960</v>
      </c>
      <c r="E15" s="12"/>
      <c r="F15" s="12"/>
      <c r="G15" s="13"/>
    </row>
    <row r="16" spans="1:7" x14ac:dyDescent="0.25">
      <c r="A16" s="24">
        <v>60240</v>
      </c>
      <c r="B16" s="25" t="s">
        <v>24</v>
      </c>
      <c r="C16" s="11">
        <v>800</v>
      </c>
      <c r="D16" s="11">
        <f>C16*1.2</f>
        <v>960</v>
      </c>
      <c r="E16" s="11" t="s">
        <v>22</v>
      </c>
      <c r="F16" s="12" t="s">
        <v>10</v>
      </c>
      <c r="G16" s="13" t="s">
        <v>32</v>
      </c>
    </row>
    <row r="17" spans="1:12" x14ac:dyDescent="0.25">
      <c r="A17" s="24">
        <v>60241</v>
      </c>
      <c r="B17" s="46" t="s">
        <v>25</v>
      </c>
      <c r="C17" s="11">
        <v>10000</v>
      </c>
      <c r="D17" s="11">
        <f>C17*1.2</f>
        <v>12000</v>
      </c>
      <c r="E17" s="11" t="s">
        <v>22</v>
      </c>
      <c r="F17" s="12" t="s">
        <v>10</v>
      </c>
      <c r="G17" s="13" t="s">
        <v>32</v>
      </c>
    </row>
    <row r="18" spans="1:12" x14ac:dyDescent="0.25">
      <c r="A18" s="23">
        <v>6025</v>
      </c>
      <c r="B18" s="43" t="s">
        <v>17</v>
      </c>
      <c r="C18" s="14">
        <f>C19+C20</f>
        <v>1600</v>
      </c>
      <c r="D18" s="14">
        <f>D19+D20</f>
        <v>1920</v>
      </c>
      <c r="E18" s="12"/>
      <c r="F18" s="12"/>
      <c r="G18" s="13"/>
      <c r="L18" s="15"/>
    </row>
    <row r="19" spans="1:12" x14ac:dyDescent="0.25">
      <c r="A19" s="24">
        <v>6025200</v>
      </c>
      <c r="B19" s="25" t="s">
        <v>18</v>
      </c>
      <c r="C19" s="11">
        <v>800</v>
      </c>
      <c r="D19" s="11">
        <f>C19*1.2</f>
        <v>960</v>
      </c>
      <c r="E19" s="11" t="s">
        <v>22</v>
      </c>
      <c r="F19" s="12" t="s">
        <v>10</v>
      </c>
      <c r="G19" s="13" t="s">
        <v>32</v>
      </c>
    </row>
    <row r="20" spans="1:12" x14ac:dyDescent="0.25">
      <c r="A20" s="37">
        <v>6025800</v>
      </c>
      <c r="B20" s="25" t="s">
        <v>19</v>
      </c>
      <c r="C20" s="11">
        <v>800</v>
      </c>
      <c r="D20" s="11">
        <f>C20*1.2</f>
        <v>960</v>
      </c>
      <c r="E20" s="11" t="s">
        <v>22</v>
      </c>
      <c r="F20" s="12" t="s">
        <v>10</v>
      </c>
      <c r="G20" s="13" t="s">
        <v>32</v>
      </c>
    </row>
    <row r="21" spans="1:12" x14ac:dyDescent="0.25">
      <c r="A21" s="23">
        <v>6026</v>
      </c>
      <c r="B21" s="28" t="s">
        <v>26</v>
      </c>
      <c r="C21" s="14">
        <f>C22</f>
        <v>800</v>
      </c>
      <c r="D21" s="14">
        <f>D22</f>
        <v>960</v>
      </c>
      <c r="E21" s="11"/>
      <c r="F21" s="12"/>
      <c r="G21" s="13"/>
    </row>
    <row r="22" spans="1:12" x14ac:dyDescent="0.25">
      <c r="A22" s="37">
        <v>60261</v>
      </c>
      <c r="B22" s="46" t="s">
        <v>27</v>
      </c>
      <c r="C22" s="11">
        <v>800</v>
      </c>
      <c r="D22" s="11">
        <f>C22*1.2</f>
        <v>960</v>
      </c>
      <c r="E22" s="11" t="s">
        <v>22</v>
      </c>
      <c r="F22" s="12" t="s">
        <v>10</v>
      </c>
      <c r="G22" s="13" t="s">
        <v>32</v>
      </c>
    </row>
    <row r="23" spans="1:12" x14ac:dyDescent="0.25">
      <c r="A23" s="23">
        <v>6029</v>
      </c>
      <c r="B23" s="35" t="s">
        <v>34</v>
      </c>
      <c r="C23" s="29">
        <f>C26+C24+C25</f>
        <v>2400</v>
      </c>
      <c r="D23" s="29">
        <f>D26+D24+D25</f>
        <v>2880</v>
      </c>
      <c r="E23" s="11"/>
      <c r="F23" s="16"/>
      <c r="G23" s="17"/>
    </row>
    <row r="24" spans="1:12" x14ac:dyDescent="0.25">
      <c r="A24" s="24">
        <v>6029003</v>
      </c>
      <c r="B24" s="27" t="s">
        <v>45</v>
      </c>
      <c r="C24" s="38">
        <v>800</v>
      </c>
      <c r="D24" s="38">
        <f>C24*1.2</f>
        <v>960</v>
      </c>
      <c r="E24" s="11" t="s">
        <v>22</v>
      </c>
      <c r="F24" s="12" t="s">
        <v>10</v>
      </c>
      <c r="G24" s="13" t="s">
        <v>32</v>
      </c>
    </row>
    <row r="25" spans="1:12" x14ac:dyDescent="0.25">
      <c r="A25" s="24">
        <v>6029007</v>
      </c>
      <c r="B25" s="40" t="s">
        <v>39</v>
      </c>
      <c r="C25" s="38">
        <v>800</v>
      </c>
      <c r="D25" s="38">
        <f>C25*1.2</f>
        <v>960</v>
      </c>
      <c r="E25" s="11" t="s">
        <v>22</v>
      </c>
      <c r="F25" s="12" t="s">
        <v>10</v>
      </c>
      <c r="G25" s="13" t="s">
        <v>32</v>
      </c>
    </row>
    <row r="26" spans="1:12" ht="15.75" thickBot="1" x14ac:dyDescent="0.3">
      <c r="A26" s="45">
        <v>6029099</v>
      </c>
      <c r="B26" s="30" t="s">
        <v>44</v>
      </c>
      <c r="C26" s="31">
        <v>800</v>
      </c>
      <c r="D26" s="31">
        <f>C26*1.2</f>
        <v>960</v>
      </c>
      <c r="E26" s="11" t="s">
        <v>22</v>
      </c>
      <c r="F26" s="31" t="s">
        <v>10</v>
      </c>
      <c r="G26" s="13" t="s">
        <v>32</v>
      </c>
    </row>
    <row r="27" spans="1:12" ht="15.75" thickBot="1" x14ac:dyDescent="0.3">
      <c r="A27" s="32"/>
      <c r="B27" s="33" t="s">
        <v>20</v>
      </c>
      <c r="C27" s="18">
        <f>C5+C10+C15+C18+C23+C21</f>
        <v>20383</v>
      </c>
      <c r="D27" s="18">
        <f>D5+D10+D15+D18+D23+D21</f>
        <v>24459.599999999999</v>
      </c>
      <c r="E27" s="18" t="s">
        <v>28</v>
      </c>
      <c r="F27" s="18"/>
      <c r="G27" s="34"/>
    </row>
    <row r="28" spans="1:12" ht="15.75" x14ac:dyDescent="0.25">
      <c r="A28" s="19" t="s">
        <v>29</v>
      </c>
      <c r="B28" s="36"/>
      <c r="C28" s="36"/>
      <c r="D28" s="36"/>
      <c r="E28" s="20" t="s">
        <v>30</v>
      </c>
    </row>
    <row r="29" spans="1:12" x14ac:dyDescent="0.25">
      <c r="A29" s="36" t="s">
        <v>31</v>
      </c>
      <c r="B29" s="36"/>
      <c r="C29" s="36"/>
      <c r="D29" s="36"/>
      <c r="E29" s="36" t="s">
        <v>47</v>
      </c>
    </row>
    <row r="30" spans="1:12" x14ac:dyDescent="0.25">
      <c r="A30" s="36" t="s">
        <v>33</v>
      </c>
      <c r="B30" s="36"/>
      <c r="C30" s="36"/>
      <c r="D30" s="36"/>
      <c r="E30" s="36"/>
    </row>
    <row r="31" spans="1:12" x14ac:dyDescent="0.25">
      <c r="A31" s="36" t="s">
        <v>48</v>
      </c>
      <c r="B31" s="36"/>
      <c r="C31" s="36"/>
      <c r="D31" s="36"/>
      <c r="E31" s="36"/>
    </row>
    <row r="32" spans="1:12" x14ac:dyDescent="0.25">
      <c r="C32" s="1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E11" sqref="E11"/>
    </sheetView>
  </sheetViews>
  <sheetFormatPr defaultRowHeight="15" x14ac:dyDescent="0.25"/>
  <cols>
    <col min="1" max="1" width="7.85546875" customWidth="1"/>
    <col min="2" max="2" width="42" customWidth="1"/>
    <col min="3" max="3" width="11.42578125" customWidth="1"/>
    <col min="4" max="4" width="11.85546875" customWidth="1"/>
    <col min="5" max="5" width="13.85546875" customWidth="1"/>
    <col min="6" max="7" width="17" customWidth="1"/>
  </cols>
  <sheetData>
    <row r="1" spans="1:7" ht="15.75" x14ac:dyDescent="0.25">
      <c r="B1" s="1" t="s">
        <v>43</v>
      </c>
      <c r="C1" s="1"/>
      <c r="D1" s="1"/>
      <c r="E1" s="1"/>
      <c r="F1" s="1"/>
      <c r="G1" s="1"/>
    </row>
    <row r="2" spans="1:7" ht="15.75" x14ac:dyDescent="0.25">
      <c r="B2" s="1" t="s">
        <v>0</v>
      </c>
      <c r="C2" s="1"/>
      <c r="D2" s="1"/>
      <c r="E2" s="1"/>
      <c r="F2" s="1"/>
      <c r="G2" s="1"/>
    </row>
    <row r="3" spans="1:7" ht="15.75" x14ac:dyDescent="0.25">
      <c r="B3" s="1"/>
      <c r="C3" s="1"/>
      <c r="D3" s="1"/>
      <c r="E3" s="1"/>
      <c r="F3" s="1"/>
      <c r="G3" s="1"/>
    </row>
    <row r="4" spans="1:7" ht="16.5" thickBot="1" x14ac:dyDescent="0.3">
      <c r="B4" s="2" t="s">
        <v>38</v>
      </c>
      <c r="C4" s="2"/>
      <c r="D4" s="2"/>
      <c r="E4" s="2"/>
      <c r="F4" s="2"/>
      <c r="G4" s="2" t="s">
        <v>1</v>
      </c>
    </row>
    <row r="5" spans="1:7" ht="39" thickBot="1" x14ac:dyDescent="0.3">
      <c r="A5" s="21"/>
      <c r="B5" s="2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4" t="s">
        <v>7</v>
      </c>
    </row>
    <row r="6" spans="1:7" x14ac:dyDescent="0.25">
      <c r="A6" s="5">
        <v>2318</v>
      </c>
      <c r="B6" s="39" t="s">
        <v>35</v>
      </c>
      <c r="C6" s="6">
        <f>C7+C8</f>
        <v>1600</v>
      </c>
      <c r="D6" s="6">
        <f>D7+D8</f>
        <v>1920</v>
      </c>
      <c r="E6" s="7"/>
      <c r="F6" s="7"/>
      <c r="G6" s="8"/>
    </row>
    <row r="7" spans="1:7" x14ac:dyDescent="0.25">
      <c r="A7" s="9">
        <v>23180</v>
      </c>
      <c r="B7" s="10" t="s">
        <v>36</v>
      </c>
      <c r="C7" s="11">
        <v>800</v>
      </c>
      <c r="D7" s="11">
        <f>C7*1.2</f>
        <v>960</v>
      </c>
      <c r="E7" s="11" t="s">
        <v>22</v>
      </c>
      <c r="F7" s="12" t="s">
        <v>10</v>
      </c>
      <c r="G7" s="13" t="s">
        <v>32</v>
      </c>
    </row>
    <row r="8" spans="1:7" ht="15.75" thickBot="1" x14ac:dyDescent="0.3">
      <c r="A8" s="9">
        <v>23182</v>
      </c>
      <c r="B8" s="10" t="s">
        <v>37</v>
      </c>
      <c r="C8" s="11">
        <v>800</v>
      </c>
      <c r="D8" s="11">
        <f t="shared" ref="D8" si="0">C8*1.2</f>
        <v>960</v>
      </c>
      <c r="E8" s="11" t="s">
        <v>22</v>
      </c>
      <c r="F8" s="12" t="s">
        <v>10</v>
      </c>
      <c r="G8" s="13" t="s">
        <v>32</v>
      </c>
    </row>
    <row r="9" spans="1:7" ht="15.75" thickBot="1" x14ac:dyDescent="0.3">
      <c r="A9" s="32"/>
      <c r="B9" s="33" t="s">
        <v>20</v>
      </c>
      <c r="C9" s="18">
        <f>C6</f>
        <v>1600</v>
      </c>
      <c r="D9" s="18">
        <f>D6</f>
        <v>1920</v>
      </c>
      <c r="E9" s="18" t="s">
        <v>28</v>
      </c>
      <c r="F9" s="18"/>
      <c r="G9" s="34"/>
    </row>
    <row r="10" spans="1:7" ht="32.25" customHeight="1" x14ac:dyDescent="0.25">
      <c r="A10" s="19" t="s">
        <v>29</v>
      </c>
      <c r="B10" s="36"/>
      <c r="C10" s="36"/>
      <c r="D10" s="36"/>
      <c r="E10" s="20" t="s">
        <v>30</v>
      </c>
    </row>
    <row r="11" spans="1:7" x14ac:dyDescent="0.25">
      <c r="A11" s="36" t="s">
        <v>31</v>
      </c>
      <c r="B11" s="36"/>
      <c r="C11" s="36"/>
      <c r="D11" s="36"/>
      <c r="E11" s="36" t="s">
        <v>47</v>
      </c>
    </row>
    <row r="12" spans="1:7" x14ac:dyDescent="0.25">
      <c r="A12" s="36" t="s">
        <v>33</v>
      </c>
      <c r="B12" s="36"/>
      <c r="C12" s="36"/>
      <c r="D12" s="36"/>
      <c r="E12" s="36"/>
    </row>
    <row r="13" spans="1:7" x14ac:dyDescent="0.25">
      <c r="A13" s="36" t="s">
        <v>48</v>
      </c>
      <c r="B13" s="36"/>
      <c r="C13" s="36"/>
      <c r="D13" s="36"/>
      <c r="E13" s="3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cp:lastPrinted>2022-01-17T10:31:43Z</cp:lastPrinted>
  <dcterms:created xsi:type="dcterms:W3CDTF">2019-01-28T11:46:00Z</dcterms:created>
  <dcterms:modified xsi:type="dcterms:W3CDTF">2022-03-02T12:27:48Z</dcterms:modified>
</cp:coreProperties>
</file>